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"/>
    </mc:Choice>
  </mc:AlternateContent>
  <xr:revisionPtr revIDLastSave="0" documentId="13_ncr:1_{D92A3511-2BD0-4813-B476-3C19FC1219D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76" i="1"/>
  <c r="F138" i="1"/>
  <c r="L195" i="1"/>
  <c r="L176" i="1"/>
  <c r="L157" i="1"/>
  <c r="L138" i="1"/>
  <c r="L119" i="1"/>
  <c r="L100" i="1"/>
  <c r="L81" i="1"/>
  <c r="L62" i="1"/>
  <c r="L43" i="1"/>
  <c r="L24" i="1"/>
  <c r="F195" i="1"/>
  <c r="J195" i="1"/>
  <c r="I195" i="1"/>
  <c r="G195" i="1"/>
  <c r="I176" i="1"/>
  <c r="G176" i="1"/>
  <c r="F176" i="1"/>
  <c r="H195" i="1"/>
  <c r="F157" i="1"/>
  <c r="H157" i="1"/>
  <c r="J157" i="1"/>
  <c r="I157" i="1"/>
  <c r="G157" i="1"/>
  <c r="I138" i="1"/>
  <c r="H138" i="1"/>
  <c r="G138" i="1"/>
  <c r="J138" i="1"/>
  <c r="F119" i="1"/>
  <c r="J119" i="1"/>
  <c r="I119" i="1"/>
  <c r="H119" i="1"/>
  <c r="G119" i="1"/>
  <c r="J100" i="1"/>
  <c r="F100" i="1"/>
  <c r="I100" i="1"/>
  <c r="H100" i="1"/>
  <c r="G100" i="1"/>
  <c r="F81" i="1"/>
  <c r="J81" i="1"/>
  <c r="I81" i="1"/>
  <c r="H81" i="1"/>
  <c r="G81" i="1"/>
  <c r="I62" i="1"/>
  <c r="H62" i="1"/>
  <c r="G62" i="1"/>
  <c r="F62" i="1"/>
  <c r="J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<sst xmlns="http://schemas.openxmlformats.org/spreadsheetml/2006/main" count="407" uniqueCount="159">
  <si>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</si>
  <si>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</si>
  <si>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</si>
  <si>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</si>
  <si>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</si>
  <si>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</si>
  <si>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</si>
  <si>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</si>
  <si>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</si>
  <si>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</si>
  <si>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</si>
  <si>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</si>
  <si>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</si>
  <si>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</si>
  <si>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</si>
  <si>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</si>
  <si>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</si>
  <si>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</si>
  <si>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</si>
  <si>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</si>
  <si>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</si>
  <si>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</si>
  <si>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</si>
  <si>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</si>
  <si>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</si>
  <si>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</si>
  <si>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</si>
  <si>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</si>
  <si>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</si>
  <si>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</si>
  <si>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</si>
  <si>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</si>
  <si>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</si>
  <si>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</si>
  <si>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</si>
  <si>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</si>
  <si>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</si>
  <si>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</si>
  <si>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</si>
  <si>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</si>
  <si>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пшенная</t>
  </si>
  <si>
    <t>54-24к</t>
  </si>
  <si>
    <t>Чай с сахаром</t>
  </si>
  <si>
    <t>54-2гн</t>
  </si>
  <si>
    <t>Хлеб пшеничный, ржаной</t>
  </si>
  <si>
    <t>пром</t>
  </si>
  <si>
    <t>Апельсин</t>
  </si>
  <si>
    <t>54-3з</t>
  </si>
  <si>
    <t>Рассольник Ленинградский</t>
  </si>
  <si>
    <t>54-3с</t>
  </si>
  <si>
    <t>Фрикадельки из говядины с соусом</t>
  </si>
  <si>
    <t>54-29м</t>
  </si>
  <si>
    <t>Каша гречневая рассыпчатая с луком</t>
  </si>
  <si>
    <t>238-2013</t>
  </si>
  <si>
    <t>Компот из смеси сухофруктов</t>
  </si>
  <si>
    <t>54-1хн</t>
  </si>
  <si>
    <t>Хлеб пшеничный</t>
  </si>
  <si>
    <t>Хлеб ржаной</t>
  </si>
  <si>
    <t>Огурец в нарезке</t>
  </si>
  <si>
    <t>54-2з</t>
  </si>
  <si>
    <t>Овощи в нарезке помидор</t>
  </si>
  <si>
    <t>Каша жидкая молочная рисовая</t>
  </si>
  <si>
    <t>54-26к</t>
  </si>
  <si>
    <t>Какао с молоком</t>
  </si>
  <si>
    <t>54-21гн</t>
  </si>
  <si>
    <t>Борщ с капустой и картофелем со сметаной</t>
  </si>
  <si>
    <t>54-2с</t>
  </si>
  <si>
    <t>54-2р</t>
  </si>
  <si>
    <t>Котлета рыбная (горбуша)</t>
  </si>
  <si>
    <t>Рис отварной</t>
  </si>
  <si>
    <t>54-6г</t>
  </si>
  <si>
    <t>Компот из клубники</t>
  </si>
  <si>
    <t>54-31хн</t>
  </si>
  <si>
    <t>Сыр твердых сортов в нарезке</t>
  </si>
  <si>
    <t>54-1з</t>
  </si>
  <si>
    <t>Запеканка из творога с джемом из абрикосов</t>
  </si>
  <si>
    <t>54-1т</t>
  </si>
  <si>
    <t>Кофейный напиток с молоком</t>
  </si>
  <si>
    <t>54-23гн</t>
  </si>
  <si>
    <t>Мандарин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</si>
  <si>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</si>
  <si>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</si>
  <si>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</si>
  <si>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</si>
  <si>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гречневая рассыпчатая</t>
  </si>
  <si>
    <t>54-4г</t>
  </si>
  <si>
    <t>Компот из кураги</t>
  </si>
  <si>
    <t>54-2хн</t>
  </si>
  <si>
    <t>Морковь отварная дольками</t>
  </si>
  <si>
    <t>54-27з</t>
  </si>
  <si>
    <t>54-7г</t>
  </si>
  <si>
    <t>Рис припущенный с томатом и биточек из говядины</t>
  </si>
  <si>
    <t>54-27г, 54-6м</t>
  </si>
  <si>
    <t>Чай с лимоном и сахаром</t>
  </si>
  <si>
    <t>54-3гн</t>
  </si>
  <si>
    <t>Суп гороховый</t>
  </si>
  <si>
    <t>54-8с</t>
  </si>
  <si>
    <t>Биточек из курицы</t>
  </si>
  <si>
    <t>54-23м</t>
  </si>
  <si>
    <t>Картофельное пюре</t>
  </si>
  <si>
    <t>54-11г</t>
  </si>
  <si>
    <t>Омлет с сыром</t>
  </si>
  <si>
    <t>54-4о</t>
  </si>
  <si>
    <t>Яблоко</t>
  </si>
  <si>
    <t>Свекла отварная дольками</t>
  </si>
  <si>
    <t>Щи из свежей капусты со сметаной</t>
  </si>
  <si>
    <t>54-1с</t>
  </si>
  <si>
    <t>Бефстроганов из отварной говядины</t>
  </si>
  <si>
    <t>54-1м</t>
  </si>
  <si>
    <t>Макароны отварные</t>
  </si>
  <si>
    <t>54-1г</t>
  </si>
  <si>
    <t>Компот из смородины</t>
  </si>
  <si>
    <t>54-7хн</t>
  </si>
  <si>
    <t>Плов из отварной говядины</t>
  </si>
  <si>
    <t>54-11м</t>
  </si>
  <si>
    <t>Компот из вишни</t>
  </si>
  <si>
    <t>54-6хн</t>
  </si>
  <si>
    <t>Горошница с биточком из курицы</t>
  </si>
  <si>
    <t>54-21г, 54-23м</t>
  </si>
  <si>
    <t>Котлета из курицы</t>
  </si>
  <si>
    <t>54-5м</t>
  </si>
  <si>
    <t>Рис с овощами</t>
  </si>
  <si>
    <t>54-26г</t>
  </si>
  <si>
    <t>Шницель из говядины</t>
  </si>
  <si>
    <t>54-7м</t>
  </si>
  <si>
    <t>Компот из свежих яблок</t>
  </si>
  <si>
    <t>54-32хн</t>
  </si>
  <si>
    <t>Кукуруза сахарная</t>
  </si>
  <si>
    <t>21-21з</t>
  </si>
  <si>
    <t>Каша гречневая рассыпчатая с шницелем из курицы</t>
  </si>
  <si>
    <t>54-4г, 54-24м</t>
  </si>
  <si>
    <t>Курица в соусе с томатом</t>
  </si>
  <si>
    <t>Омлет натуральный</t>
  </si>
  <si>
    <t>54-1о</t>
  </si>
  <si>
    <t>Борщ с фасолью</t>
  </si>
  <si>
    <t>54-19с</t>
  </si>
  <si>
    <t>Рис припущенный</t>
  </si>
  <si>
    <t>Тефтели из говядины с рисом</t>
  </si>
  <si>
    <t>54-16м</t>
  </si>
  <si>
    <t>МАОУ ОЦ "Горностай"</t>
  </si>
  <si>
    <t>Путинцева И.Г.</t>
  </si>
  <si>
    <t>выпечка</t>
  </si>
  <si>
    <t>Булочка</t>
  </si>
  <si>
    <t>Чай с сахаром и лимоном</t>
  </si>
  <si>
    <t>Овощи в нарезке (помидор)</t>
  </si>
  <si>
    <t>54-3з-2020</t>
  </si>
  <si>
    <t>Компот из сухофруктов</t>
  </si>
  <si>
    <t>Картофельное пюре, бедро куриное запеченое</t>
  </si>
  <si>
    <t>54-11г, 450</t>
  </si>
  <si>
    <t>Горошек зеленый</t>
  </si>
  <si>
    <t>54-20з-2020</t>
  </si>
  <si>
    <t>Хлеб пшеничный, хлеб ржаной</t>
  </si>
  <si>
    <t>54-28з-2020</t>
  </si>
  <si>
    <t>Запеканка из творога со сгущенкой</t>
  </si>
  <si>
    <t>Плоды свежие (яблоки)</t>
  </si>
  <si>
    <t>Борщ с капустой картофелем и сметаной</t>
  </si>
  <si>
    <t>54-1з-2020</t>
  </si>
  <si>
    <t>Плоды свежие (яблоко)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</si>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</sst>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62</v>
      </c>
      <c r="L6" s="40">
        <v>15.17</v>
      </c>
    </row>
    <row r="7" spans="1:12" ht="15" x14ac:dyDescent="0.25">
      <c r="A7" s="23"/>
      <c r="B7" s="15"/>
      <c r="C7" s="11"/>
      <c r="D7" s="6" t="s">
        <v>141</v>
      </c>
      <c r="E7" s="42" t="s">
        <v>142</v>
      </c>
      <c r="F7" s="43">
        <v>100</v>
      </c>
      <c r="G7" s="43">
        <v>7.7</v>
      </c>
      <c r="H7" s="43">
        <v>2.4</v>
      </c>
      <c r="I7" s="43">
        <v>53.4</v>
      </c>
      <c r="J7" s="43">
        <v>266</v>
      </c>
      <c r="K7" s="44" t="s">
        <v>45</v>
      </c>
      <c r="L7" s="43">
        <v>19</v>
      </c>
    </row>
    <row r="8" spans="1:12" ht="15" x14ac:dyDescent="0.25">
      <c r="A8" s="23"/>
      <c r="B8" s="15"/>
      <c r="C8" s="11"/>
      <c r="D8" s="7" t="s">
        <v>22</v>
      </c>
      <c r="E8" s="42" t="s">
        <v>143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94</v>
      </c>
      <c r="L8" s="43">
        <v>2.19</v>
      </c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45</v>
      </c>
      <c r="L9" s="43">
        <v>2.2799999999999998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220</v>
      </c>
      <c r="G10" s="43">
        <v>2</v>
      </c>
      <c r="H10" s="43">
        <v>0</v>
      </c>
      <c r="I10" s="43">
        <v>16</v>
      </c>
      <c r="J10" s="43">
        <v>76</v>
      </c>
      <c r="K10" s="44" t="s">
        <v>45</v>
      </c>
      <c r="L10" s="43">
        <v>40.61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17.5</v>
      </c>
      <c r="H13" s="19">
        <f t="shared" si="0"/>
        <v>8.6</v>
      </c>
      <c r="I13" s="19">
        <f t="shared" si="0"/>
        <v>120</v>
      </c>
      <c r="J13" s="19">
        <f t="shared" si="0"/>
        <v>630.9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144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 t="s">
        <v>145</v>
      </c>
      <c r="L14" s="43">
        <v>8.81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49</v>
      </c>
      <c r="L15" s="43">
        <v>9.6999999999999993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16</v>
      </c>
      <c r="H16" s="43">
        <v>15</v>
      </c>
      <c r="I16" s="43">
        <v>8</v>
      </c>
      <c r="J16" s="43">
        <v>229</v>
      </c>
      <c r="K16" s="44" t="s">
        <v>51</v>
      </c>
      <c r="L16" s="43">
        <v>38.86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7.5</v>
      </c>
      <c r="H17" s="43">
        <v>14.3</v>
      </c>
      <c r="I17" s="43">
        <v>33.4</v>
      </c>
      <c r="J17" s="43">
        <v>292.60000000000002</v>
      </c>
      <c r="K17" s="44" t="s">
        <v>53</v>
      </c>
      <c r="L17" s="43">
        <v>12.03</v>
      </c>
    </row>
    <row r="18" spans="1:12" ht="15" x14ac:dyDescent="0.25">
      <c r="A18" s="23"/>
      <c r="B18" s="15"/>
      <c r="C18" s="11"/>
      <c r="D18" s="7" t="s">
        <v>30</v>
      </c>
      <c r="E18" s="42" t="s">
        <v>146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>
        <v>3.88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45</v>
      </c>
      <c r="G19" s="43">
        <v>3</v>
      </c>
      <c r="H19" s="43">
        <v>0</v>
      </c>
      <c r="I19" s="43">
        <v>17</v>
      </c>
      <c r="J19" s="43">
        <v>82</v>
      </c>
      <c r="K19" s="44" t="s">
        <v>45</v>
      </c>
      <c r="L19" s="43">
        <v>2.5299999999999998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2</v>
      </c>
      <c r="H20" s="43">
        <v>0</v>
      </c>
      <c r="I20" s="43">
        <v>10</v>
      </c>
      <c r="J20" s="43">
        <v>51</v>
      </c>
      <c r="K20" s="44" t="s">
        <v>45</v>
      </c>
      <c r="L20" s="43">
        <v>3.44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34.799999999999997</v>
      </c>
      <c r="H23" s="19">
        <f t="shared" si="2"/>
        <v>35.1</v>
      </c>
      <c r="I23" s="19">
        <f t="shared" si="2"/>
        <v>103.8</v>
      </c>
      <c r="J23" s="19">
        <f t="shared" si="2"/>
        <v>874.1</v>
      </c>
      <c r="K23" s="25"/>
      <c r="L23" s="19">
        <f t="shared" ref="L23" si="3">SUM(L14:L22)</f>
        <v>79.249999999999986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1555</v>
      </c>
      <c r="G24" s="32">
        <f t="shared" ref="G24:J24" si="4">G13+G23</f>
        <v>52.3</v>
      </c>
      <c r="H24" s="32">
        <f t="shared" si="4"/>
        <v>43.7</v>
      </c>
      <c r="I24" s="32">
        <f t="shared" si="4"/>
        <v>223.8</v>
      </c>
      <c r="J24" s="32">
        <f t="shared" si="4"/>
        <v>1505</v>
      </c>
      <c r="K24" s="32"/>
      <c r="L24" s="32">
        <f t="shared" ref="L24" si="5">L13+L23</f>
        <v>158.5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147</v>
      </c>
      <c r="F25" s="40">
        <v>250</v>
      </c>
      <c r="G25" s="40">
        <v>29</v>
      </c>
      <c r="H25" s="40">
        <v>33</v>
      </c>
      <c r="I25" s="40">
        <v>20</v>
      </c>
      <c r="J25" s="40">
        <v>492</v>
      </c>
      <c r="K25" s="41" t="s">
        <v>148</v>
      </c>
      <c r="L25" s="40">
        <v>62.29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64</v>
      </c>
      <c r="L27" s="43">
        <v>14.3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65</v>
      </c>
      <c r="G28" s="43">
        <v>5</v>
      </c>
      <c r="H28" s="43">
        <v>1</v>
      </c>
      <c r="I28" s="43">
        <v>32</v>
      </c>
      <c r="J28" s="43">
        <v>152</v>
      </c>
      <c r="K28" s="44" t="s">
        <v>45</v>
      </c>
      <c r="L28" s="43">
        <v>0.83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57</v>
      </c>
      <c r="F30" s="43">
        <v>60</v>
      </c>
      <c r="G30" s="43">
        <v>4</v>
      </c>
      <c r="H30" s="43">
        <v>1</v>
      </c>
      <c r="I30" s="43">
        <v>20</v>
      </c>
      <c r="J30" s="43">
        <v>102</v>
      </c>
      <c r="K30" s="44" t="s">
        <v>45</v>
      </c>
      <c r="L30" s="43">
        <v>1.83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42.7</v>
      </c>
      <c r="H32" s="19">
        <f t="shared" ref="H32" si="7">SUM(H25:H31)</f>
        <v>38.5</v>
      </c>
      <c r="I32" s="19">
        <f t="shared" ref="I32" si="8">SUM(I25:I31)</f>
        <v>84.5</v>
      </c>
      <c r="J32" s="19">
        <f t="shared" ref="J32:L32" si="9">SUM(J25:J31)</f>
        <v>846.4</v>
      </c>
      <c r="K32" s="25"/>
      <c r="L32" s="19">
        <f t="shared" si="9"/>
        <v>79.25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149</v>
      </c>
      <c r="F33" s="43">
        <v>60</v>
      </c>
      <c r="G33" s="43">
        <v>2</v>
      </c>
      <c r="H33" s="43">
        <v>0</v>
      </c>
      <c r="I33" s="43">
        <v>4</v>
      </c>
      <c r="J33" s="43">
        <v>22</v>
      </c>
      <c r="K33" s="44" t="s">
        <v>150</v>
      </c>
      <c r="L33" s="43">
        <v>13.6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66</v>
      </c>
      <c r="L34" s="43">
        <v>9.9700000000000006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17.5</v>
      </c>
      <c r="H35" s="43">
        <v>6.6</v>
      </c>
      <c r="I35" s="43">
        <v>8.6</v>
      </c>
      <c r="J35" s="43">
        <v>163.6</v>
      </c>
      <c r="K35" s="44" t="s">
        <v>67</v>
      </c>
      <c r="L35" s="43">
        <v>38.15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70</v>
      </c>
      <c r="L36" s="43">
        <v>10.51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72</v>
      </c>
      <c r="L37" s="43">
        <v>5.24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70</v>
      </c>
      <c r="G38" s="43">
        <v>4.5999999999999996</v>
      </c>
      <c r="H38" s="43">
        <v>0.5</v>
      </c>
      <c r="I38" s="43">
        <v>29.5</v>
      </c>
      <c r="J38" s="43">
        <v>175.6</v>
      </c>
      <c r="K38" s="44" t="s">
        <v>45</v>
      </c>
      <c r="L38" s="43">
        <v>1.78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32.5</v>
      </c>
      <c r="H42" s="19">
        <f t="shared" ref="H42" si="11">SUM(H33:H41)</f>
        <v>17.600000000000001</v>
      </c>
      <c r="I42" s="19">
        <f t="shared" ref="I42" si="12">SUM(I33:I41)</f>
        <v>95.8</v>
      </c>
      <c r="J42" s="19">
        <f t="shared" ref="J42:L42" si="13">SUM(J33:J41)</f>
        <v>704.4</v>
      </c>
      <c r="K42" s="25"/>
      <c r="L42" s="19">
        <f t="shared" si="13"/>
        <v>79.25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1355</v>
      </c>
      <c r="G43" s="32">
        <f t="shared" ref="G43" si="14">G32+G42</f>
        <v>75.2</v>
      </c>
      <c r="H43" s="32">
        <f t="shared" ref="H43" si="15">H32+H42</f>
        <v>56.1</v>
      </c>
      <c r="I43" s="32">
        <f t="shared" ref="I43" si="16">I32+I42</f>
        <v>180.3</v>
      </c>
      <c r="J43" s="32">
        <f t="shared" ref="J43:L43" si="17">J32+J42</f>
        <v>1550.8</v>
      </c>
      <c r="K43" s="32"/>
      <c r="L43" s="32">
        <f t="shared" si="17"/>
        <v>158.5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24</v>
      </c>
      <c r="H44" s="40">
        <v>9</v>
      </c>
      <c r="I44" s="40">
        <v>53</v>
      </c>
      <c r="J44" s="40">
        <v>386</v>
      </c>
      <c r="K44" s="41" t="s">
        <v>76</v>
      </c>
      <c r="L44" s="40">
        <v>41.02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78</v>
      </c>
      <c r="L46" s="43">
        <v>11.59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3.3</v>
      </c>
      <c r="H47" s="43">
        <v>0.4</v>
      </c>
      <c r="I47" s="43">
        <v>19.8</v>
      </c>
      <c r="J47" s="43">
        <v>95.9</v>
      </c>
      <c r="K47" s="44" t="s">
        <v>45</v>
      </c>
      <c r="L47" s="43">
        <v>3.08</v>
      </c>
    </row>
    <row r="48" spans="1:12" ht="15" x14ac:dyDescent="0.25">
      <c r="A48" s="23"/>
      <c r="B48" s="15"/>
      <c r="C48" s="11"/>
      <c r="D48" s="7" t="s">
        <v>24</v>
      </c>
      <c r="E48" s="42" t="s">
        <v>79</v>
      </c>
      <c r="F48" s="43">
        <v>110</v>
      </c>
      <c r="G48" s="43">
        <v>0.9</v>
      </c>
      <c r="H48" s="43">
        <v>0.2</v>
      </c>
      <c r="I48" s="43">
        <v>8.3000000000000007</v>
      </c>
      <c r="J48" s="43">
        <v>38.5</v>
      </c>
      <c r="K48" s="44"/>
      <c r="L48" s="43">
        <v>23.56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32.1</v>
      </c>
      <c r="H51" s="19">
        <f t="shared" ref="H51" si="19">SUM(H44:H50)</f>
        <v>12.5</v>
      </c>
      <c r="I51" s="19">
        <f t="shared" ref="I51" si="20">SUM(I44:I50)</f>
        <v>92.3</v>
      </c>
      <c r="J51" s="19">
        <f t="shared" ref="J51:L51" si="21">SUM(J44:J50)</f>
        <v>606.4</v>
      </c>
      <c r="K51" s="25"/>
      <c r="L51" s="19">
        <f t="shared" si="21"/>
        <v>83.25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90</v>
      </c>
      <c r="G52" s="43">
        <v>1</v>
      </c>
      <c r="H52" s="43">
        <v>0</v>
      </c>
      <c r="I52" s="43">
        <v>3</v>
      </c>
      <c r="J52" s="43">
        <v>17</v>
      </c>
      <c r="K52" s="44" t="s">
        <v>59</v>
      </c>
      <c r="L52" s="43">
        <v>9.85</v>
      </c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250</v>
      </c>
      <c r="G53" s="43">
        <v>7</v>
      </c>
      <c r="H53" s="43">
        <v>4</v>
      </c>
      <c r="I53" s="43">
        <v>23</v>
      </c>
      <c r="J53" s="43">
        <v>150</v>
      </c>
      <c r="K53" s="44" t="s">
        <v>81</v>
      </c>
      <c r="L53" s="43">
        <v>7.12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16.600000000000001</v>
      </c>
      <c r="H54" s="43">
        <v>10.8</v>
      </c>
      <c r="I54" s="43">
        <v>14.8</v>
      </c>
      <c r="J54" s="43">
        <v>222.6</v>
      </c>
      <c r="K54" s="44" t="s">
        <v>83</v>
      </c>
      <c r="L54" s="43">
        <v>39.51</v>
      </c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85</v>
      </c>
      <c r="L55" s="43">
        <v>9.52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87</v>
      </c>
      <c r="L56" s="43">
        <v>6.74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45</v>
      </c>
      <c r="L57" s="43">
        <v>3.42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2.6</v>
      </c>
      <c r="H58" s="43">
        <v>0.5</v>
      </c>
      <c r="I58" s="43">
        <v>13.4</v>
      </c>
      <c r="J58" s="43">
        <v>68.3</v>
      </c>
      <c r="K58" s="44" t="s">
        <v>45</v>
      </c>
      <c r="L58" s="43">
        <v>3.09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41</v>
      </c>
      <c r="H61" s="19">
        <f t="shared" ref="H61" si="23">SUM(H52:H60)</f>
        <v>22.200000000000003</v>
      </c>
      <c r="I61" s="19">
        <f t="shared" ref="I61" si="24">SUM(I52:I60)</f>
        <v>135.19999999999999</v>
      </c>
      <c r="J61" s="19">
        <f t="shared" ref="J61:L61" si="25">SUM(J52:J60)</f>
        <v>899.09999999999991</v>
      </c>
      <c r="K61" s="25"/>
      <c r="L61" s="19">
        <f t="shared" si="25"/>
        <v>79.25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1395</v>
      </c>
      <c r="G62" s="32">
        <f t="shared" ref="G62" si="26">G51+G61</f>
        <v>73.099999999999994</v>
      </c>
      <c r="H62" s="32">
        <f t="shared" ref="H62" si="27">H51+H61</f>
        <v>34.700000000000003</v>
      </c>
      <c r="I62" s="32">
        <f t="shared" ref="I62" si="28">I51+I61</f>
        <v>227.5</v>
      </c>
      <c r="J62" s="32">
        <f t="shared" ref="J62:L62" si="29">J51+J61</f>
        <v>1505.5</v>
      </c>
      <c r="K62" s="32"/>
      <c r="L62" s="32">
        <f t="shared" si="29"/>
        <v>162.5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250</v>
      </c>
      <c r="G63" s="40">
        <v>22</v>
      </c>
      <c r="H63" s="40">
        <v>22</v>
      </c>
      <c r="I63" s="40">
        <v>53</v>
      </c>
      <c r="J63" s="40">
        <v>495</v>
      </c>
      <c r="K63" s="41" t="s">
        <v>92</v>
      </c>
      <c r="L63" s="40">
        <v>66.83</v>
      </c>
    </row>
    <row r="64" spans="1:12" ht="15" x14ac:dyDescent="0.25">
      <c r="A64" s="23"/>
      <c r="B64" s="15"/>
      <c r="C64" s="11"/>
      <c r="D64" s="6" t="s">
        <v>26</v>
      </c>
      <c r="E64" s="42" t="s">
        <v>88</v>
      </c>
      <c r="F64" s="43">
        <v>60</v>
      </c>
      <c r="G64" s="43">
        <v>0.8</v>
      </c>
      <c r="H64" s="43">
        <v>2</v>
      </c>
      <c r="I64" s="43">
        <v>4.0999999999999996</v>
      </c>
      <c r="J64" s="43">
        <v>37.6</v>
      </c>
      <c r="K64" s="44" t="s">
        <v>89</v>
      </c>
      <c r="L64" s="43">
        <v>4.91</v>
      </c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94</v>
      </c>
      <c r="L65" s="43">
        <v>2.19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4.3</v>
      </c>
      <c r="H66" s="43">
        <v>0.6</v>
      </c>
      <c r="I66" s="43">
        <v>24.8</v>
      </c>
      <c r="J66" s="43">
        <v>121.5</v>
      </c>
      <c r="K66" s="44" t="s">
        <v>45</v>
      </c>
      <c r="L66" s="43">
        <v>5.32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27.3</v>
      </c>
      <c r="H70" s="19">
        <f t="shared" ref="H70" si="31">SUM(H63:H69)</f>
        <v>24.700000000000003</v>
      </c>
      <c r="I70" s="19">
        <f t="shared" ref="I70" si="32">SUM(I63:I69)</f>
        <v>88.5</v>
      </c>
      <c r="J70" s="19">
        <f t="shared" ref="J70:L70" si="33">SUM(J63:J69)</f>
        <v>682</v>
      </c>
      <c r="K70" s="25"/>
      <c r="L70" s="19">
        <f t="shared" si="33"/>
        <v>79.25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70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47</v>
      </c>
      <c r="L71" s="43">
        <v>9.0500000000000007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96</v>
      </c>
      <c r="L72" s="43">
        <v>6.48</v>
      </c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19.100000000000001</v>
      </c>
      <c r="H73" s="43">
        <v>4.3</v>
      </c>
      <c r="I73" s="43">
        <v>13.4</v>
      </c>
      <c r="J73" s="43">
        <v>168.6</v>
      </c>
      <c r="K73" s="44" t="s">
        <v>98</v>
      </c>
      <c r="L73" s="43">
        <v>37.08</v>
      </c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100</v>
      </c>
      <c r="L74" s="43">
        <v>16.260000000000002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55</v>
      </c>
      <c r="L75" s="43">
        <v>3.88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 t="s">
        <v>45</v>
      </c>
      <c r="L76" s="43">
        <v>3.42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35</v>
      </c>
      <c r="G77" s="43">
        <v>1</v>
      </c>
      <c r="H77" s="43">
        <v>0</v>
      </c>
      <c r="I77" s="43">
        <v>20</v>
      </c>
      <c r="J77" s="43">
        <v>77</v>
      </c>
      <c r="K77" s="44" t="s">
        <v>45</v>
      </c>
      <c r="L77" s="43">
        <v>3.08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36.1</v>
      </c>
      <c r="H80" s="19">
        <f t="shared" ref="H80" si="35">SUM(H71:H79)</f>
        <v>15.3</v>
      </c>
      <c r="I80" s="19">
        <f t="shared" ref="I80" si="36">SUM(I71:I79)</f>
        <v>121.6</v>
      </c>
      <c r="J80" s="19">
        <f t="shared" ref="J80:L80" si="37">SUM(J71:J79)</f>
        <v>752.9</v>
      </c>
      <c r="K80" s="25"/>
      <c r="L80" s="19">
        <f t="shared" si="37"/>
        <v>79.25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1385</v>
      </c>
      <c r="G81" s="32">
        <f t="shared" ref="G81" si="38">G70+G80</f>
        <v>63.400000000000006</v>
      </c>
      <c r="H81" s="32">
        <f t="shared" ref="H81" si="39">H70+H80</f>
        <v>40</v>
      </c>
      <c r="I81" s="32">
        <f t="shared" ref="I81" si="40">I70+I80</f>
        <v>210.1</v>
      </c>
      <c r="J81" s="32">
        <f t="shared" ref="J81:L81" si="41">J70+J80</f>
        <v>1434.9</v>
      </c>
      <c r="K81" s="32"/>
      <c r="L81" s="32">
        <f t="shared" si="41"/>
        <v>158.5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150</v>
      </c>
      <c r="G82" s="40">
        <v>19</v>
      </c>
      <c r="H82" s="40">
        <v>25</v>
      </c>
      <c r="I82" s="40">
        <v>3</v>
      </c>
      <c r="J82" s="40">
        <v>316</v>
      </c>
      <c r="K82" s="41" t="s">
        <v>102</v>
      </c>
      <c r="L82" s="40">
        <v>49.65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64</v>
      </c>
      <c r="L84" s="43">
        <v>14.3</v>
      </c>
    </row>
    <row r="85" spans="1:12" ht="15" x14ac:dyDescent="0.25">
      <c r="A85" s="23"/>
      <c r="B85" s="15"/>
      <c r="C85" s="11"/>
      <c r="D85" s="7" t="s">
        <v>23</v>
      </c>
      <c r="E85" s="42" t="s">
        <v>151</v>
      </c>
      <c r="F85" s="43">
        <v>55</v>
      </c>
      <c r="G85" s="43">
        <v>4</v>
      </c>
      <c r="H85" s="43">
        <v>0.5</v>
      </c>
      <c r="I85" s="43">
        <v>23.2</v>
      </c>
      <c r="J85" s="43">
        <v>113</v>
      </c>
      <c r="K85" s="44" t="s">
        <v>45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103</v>
      </c>
      <c r="F86" s="43">
        <v>100</v>
      </c>
      <c r="G86" s="43">
        <v>1</v>
      </c>
      <c r="H86" s="43">
        <v>1</v>
      </c>
      <c r="I86" s="43">
        <v>12</v>
      </c>
      <c r="J86" s="43">
        <v>53</v>
      </c>
      <c r="K86" s="44" t="s">
        <v>45</v>
      </c>
      <c r="L86" s="43">
        <v>11.3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28.7</v>
      </c>
      <c r="H89" s="19">
        <f t="shared" ref="H89" si="43">SUM(H82:H88)</f>
        <v>30</v>
      </c>
      <c r="I89" s="19">
        <f t="shared" ref="I89" si="44">SUM(I82:I88)</f>
        <v>50.7</v>
      </c>
      <c r="J89" s="19">
        <f t="shared" ref="J89:L89" si="45">SUM(J82:J88)</f>
        <v>582.4</v>
      </c>
      <c r="K89" s="25"/>
      <c r="L89" s="19">
        <f t="shared" si="45"/>
        <v>79.25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1</v>
      </c>
      <c r="H90" s="43">
        <v>0</v>
      </c>
      <c r="I90" s="43">
        <v>7</v>
      </c>
      <c r="J90" s="43">
        <v>34</v>
      </c>
      <c r="K90" s="44" t="s">
        <v>152</v>
      </c>
      <c r="L90" s="43">
        <v>2.4</v>
      </c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106</v>
      </c>
      <c r="L91" s="43">
        <v>5.8</v>
      </c>
    </row>
    <row r="92" spans="1:12" ht="15" x14ac:dyDescent="0.25">
      <c r="A92" s="23"/>
      <c r="B92" s="15"/>
      <c r="C92" s="11"/>
      <c r="D92" s="7" t="s">
        <v>28</v>
      </c>
      <c r="E92" s="42" t="s">
        <v>107</v>
      </c>
      <c r="F92" s="43">
        <v>100</v>
      </c>
      <c r="G92" s="43">
        <v>15</v>
      </c>
      <c r="H92" s="43">
        <v>16</v>
      </c>
      <c r="I92" s="43">
        <v>2</v>
      </c>
      <c r="J92" s="43">
        <v>209</v>
      </c>
      <c r="K92" s="44" t="s">
        <v>108</v>
      </c>
      <c r="L92" s="43">
        <v>50.24</v>
      </c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6.4</v>
      </c>
      <c r="H93" s="43">
        <v>5.9</v>
      </c>
      <c r="I93" s="43">
        <v>39.4</v>
      </c>
      <c r="J93" s="43">
        <v>236.2</v>
      </c>
      <c r="K93" s="44" t="s">
        <v>110</v>
      </c>
      <c r="L93" s="43">
        <v>7.4</v>
      </c>
    </row>
    <row r="94" spans="1:12" ht="15" x14ac:dyDescent="0.2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0.3</v>
      </c>
      <c r="H94" s="43">
        <v>0.1</v>
      </c>
      <c r="I94" s="43">
        <v>8.4</v>
      </c>
      <c r="J94" s="43">
        <v>35.5</v>
      </c>
      <c r="K94" s="44" t="s">
        <v>112</v>
      </c>
      <c r="L94" s="43">
        <v>8.0299999999999994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45</v>
      </c>
      <c r="L95" s="43">
        <v>1.71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60</v>
      </c>
      <c r="G96" s="43">
        <v>4</v>
      </c>
      <c r="H96" s="43">
        <v>1</v>
      </c>
      <c r="I96" s="43">
        <v>20</v>
      </c>
      <c r="J96" s="43">
        <v>103</v>
      </c>
      <c r="K96" s="44" t="s">
        <v>45</v>
      </c>
      <c r="L96" s="43">
        <v>3.67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33.400000000000006</v>
      </c>
      <c r="H99" s="19">
        <f t="shared" ref="H99" si="47">SUM(H90:H98)</f>
        <v>28.6</v>
      </c>
      <c r="I99" s="19">
        <f t="shared" ref="I99" si="48">SUM(I90:I98)</f>
        <v>97.5</v>
      </c>
      <c r="J99" s="19">
        <f t="shared" ref="J99:L99" si="49">SUM(J90:J98)</f>
        <v>779.9</v>
      </c>
      <c r="K99" s="25"/>
      <c r="L99" s="19">
        <f t="shared" si="49"/>
        <v>79.25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1305</v>
      </c>
      <c r="G100" s="32">
        <f t="shared" ref="G100" si="50">G89+G99</f>
        <v>62.100000000000009</v>
      </c>
      <c r="H100" s="32">
        <f t="shared" ref="H100" si="51">H89+H99</f>
        <v>58.6</v>
      </c>
      <c r="I100" s="32">
        <f t="shared" ref="I100" si="52">I89+I99</f>
        <v>148.19999999999999</v>
      </c>
      <c r="J100" s="32">
        <f t="shared" ref="J100:L100" si="53">J89+J99</f>
        <v>1362.3</v>
      </c>
      <c r="K100" s="32"/>
      <c r="L100" s="32">
        <f t="shared" si="53"/>
        <v>158.5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41</v>
      </c>
      <c r="L101" s="40">
        <v>18.46</v>
      </c>
    </row>
    <row r="102" spans="1:12" ht="15" x14ac:dyDescent="0.25">
      <c r="A102" s="23"/>
      <c r="B102" s="15"/>
      <c r="C102" s="11"/>
      <c r="D102" s="6" t="s">
        <v>26</v>
      </c>
      <c r="E102" s="42" t="s">
        <v>73</v>
      </c>
      <c r="F102" s="43">
        <v>60</v>
      </c>
      <c r="G102" s="43">
        <v>15</v>
      </c>
      <c r="H102" s="43">
        <v>19</v>
      </c>
      <c r="I102" s="43">
        <v>0</v>
      </c>
      <c r="J102" s="43">
        <v>233</v>
      </c>
      <c r="K102" s="44" t="s">
        <v>74</v>
      </c>
      <c r="L102" s="43">
        <v>32.46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0.95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60</v>
      </c>
      <c r="G104" s="43">
        <v>5</v>
      </c>
      <c r="H104" s="43">
        <v>1</v>
      </c>
      <c r="I104" s="43">
        <v>30</v>
      </c>
      <c r="J104" s="43">
        <v>141</v>
      </c>
      <c r="K104" s="44" t="s">
        <v>45</v>
      </c>
      <c r="L104" s="43">
        <v>3.42</v>
      </c>
    </row>
    <row r="105" spans="1:12" ht="15" x14ac:dyDescent="0.25">
      <c r="A105" s="23"/>
      <c r="B105" s="15"/>
      <c r="C105" s="11"/>
      <c r="D105" s="7" t="s">
        <v>24</v>
      </c>
      <c r="E105" s="42" t="s">
        <v>79</v>
      </c>
      <c r="F105" s="43">
        <v>120</v>
      </c>
      <c r="G105" s="43">
        <v>1</v>
      </c>
      <c r="H105" s="43">
        <v>0</v>
      </c>
      <c r="I105" s="43">
        <v>9</v>
      </c>
      <c r="J105" s="43">
        <v>42</v>
      </c>
      <c r="K105" s="44" t="s">
        <v>45</v>
      </c>
      <c r="L105" s="43">
        <v>23.96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29.5</v>
      </c>
      <c r="H108" s="19">
        <f t="shared" si="54"/>
        <v>30.1</v>
      </c>
      <c r="I108" s="19">
        <f t="shared" si="54"/>
        <v>83</v>
      </c>
      <c r="J108" s="19">
        <f t="shared" si="54"/>
        <v>717.69999999999993</v>
      </c>
      <c r="K108" s="25"/>
      <c r="L108" s="19">
        <f t="shared" ref="L108" si="55">SUM(L101:L107)</f>
        <v>79.25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49</v>
      </c>
      <c r="L110" s="43">
        <v>9.6999999999999993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113</v>
      </c>
      <c r="F111" s="43">
        <v>220</v>
      </c>
      <c r="G111" s="43">
        <v>17</v>
      </c>
      <c r="H111" s="43">
        <v>16</v>
      </c>
      <c r="I111" s="43">
        <v>42</v>
      </c>
      <c r="J111" s="43">
        <v>383</v>
      </c>
      <c r="K111" s="44" t="s">
        <v>114</v>
      </c>
      <c r="L111" s="43">
        <v>49.62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115</v>
      </c>
      <c r="F113" s="43">
        <v>200</v>
      </c>
      <c r="G113" s="43">
        <v>0.3</v>
      </c>
      <c r="H113" s="43">
        <v>0.1</v>
      </c>
      <c r="I113" s="43">
        <v>10.199999999999999</v>
      </c>
      <c r="J113" s="43">
        <v>42.8</v>
      </c>
      <c r="K113" s="44" t="s">
        <v>116</v>
      </c>
      <c r="L113" s="43">
        <v>15.47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 t="s">
        <v>45</v>
      </c>
      <c r="L114" s="43">
        <v>1.71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60</v>
      </c>
      <c r="G115" s="43">
        <v>4</v>
      </c>
      <c r="H115" s="43">
        <v>0.7</v>
      </c>
      <c r="I115" s="43">
        <v>20</v>
      </c>
      <c r="J115" s="43">
        <v>102.5</v>
      </c>
      <c r="K115" s="44" t="s">
        <v>45</v>
      </c>
      <c r="L115" s="43">
        <v>2.75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31.1</v>
      </c>
      <c r="H118" s="19">
        <f t="shared" si="56"/>
        <v>23.6</v>
      </c>
      <c r="I118" s="19">
        <f t="shared" si="56"/>
        <v>115.8</v>
      </c>
      <c r="J118" s="19">
        <f t="shared" si="56"/>
        <v>794.8</v>
      </c>
      <c r="K118" s="25"/>
      <c r="L118" s="19">
        <f t="shared" ref="L118" si="57">SUM(L109:L117)</f>
        <v>79.249999999999986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60.6</v>
      </c>
      <c r="H119" s="32">
        <f t="shared" ref="H119" si="59">H108+H118</f>
        <v>53.7</v>
      </c>
      <c r="I119" s="32">
        <f t="shared" ref="I119" si="60">I108+I118</f>
        <v>198.8</v>
      </c>
      <c r="J119" s="32">
        <f t="shared" ref="J119:L119" si="61">J108+J118</f>
        <v>1512.5</v>
      </c>
      <c r="K119" s="32"/>
      <c r="L119" s="32">
        <f t="shared" si="61"/>
        <v>158.5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250</v>
      </c>
      <c r="G120" s="40">
        <v>33.6</v>
      </c>
      <c r="H120" s="40">
        <v>5.6</v>
      </c>
      <c r="I120" s="40">
        <v>47.2</v>
      </c>
      <c r="J120" s="40">
        <v>373.4</v>
      </c>
      <c r="K120" s="41" t="s">
        <v>118</v>
      </c>
      <c r="L120" s="40">
        <v>44.09</v>
      </c>
    </row>
    <row r="121" spans="1:12" ht="15" x14ac:dyDescent="0.25">
      <c r="A121" s="14"/>
      <c r="B121" s="15"/>
      <c r="C121" s="11"/>
      <c r="D121" s="6" t="s">
        <v>26</v>
      </c>
      <c r="E121" s="42" t="s">
        <v>144</v>
      </c>
      <c r="F121" s="43">
        <v>100</v>
      </c>
      <c r="G121" s="43">
        <v>0.8</v>
      </c>
      <c r="H121" s="43">
        <v>0.1</v>
      </c>
      <c r="I121" s="43">
        <v>2.7</v>
      </c>
      <c r="J121" s="43">
        <v>15</v>
      </c>
      <c r="K121" s="44" t="s">
        <v>47</v>
      </c>
      <c r="L121" s="43">
        <v>14.68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64</v>
      </c>
      <c r="L122" s="43">
        <v>14.3</v>
      </c>
    </row>
    <row r="123" spans="1:12" ht="15" x14ac:dyDescent="0.25">
      <c r="A123" s="14"/>
      <c r="B123" s="15"/>
      <c r="C123" s="11"/>
      <c r="D123" s="7" t="s">
        <v>23</v>
      </c>
      <c r="E123" s="42" t="s">
        <v>151</v>
      </c>
      <c r="F123" s="43">
        <v>80</v>
      </c>
      <c r="G123" s="43">
        <v>5.6</v>
      </c>
      <c r="H123" s="43">
        <v>0.8</v>
      </c>
      <c r="I123" s="43">
        <v>33.1</v>
      </c>
      <c r="J123" s="43">
        <v>162.1</v>
      </c>
      <c r="K123" s="44" t="s">
        <v>45</v>
      </c>
      <c r="L123" s="43">
        <v>6.18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44.7</v>
      </c>
      <c r="H127" s="19">
        <f t="shared" si="62"/>
        <v>10</v>
      </c>
      <c r="I127" s="19">
        <f t="shared" si="62"/>
        <v>95.5</v>
      </c>
      <c r="J127" s="19">
        <f t="shared" si="62"/>
        <v>650.9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90</v>
      </c>
      <c r="G128" s="43">
        <v>1</v>
      </c>
      <c r="H128" s="43">
        <v>0</v>
      </c>
      <c r="I128" s="43">
        <v>1</v>
      </c>
      <c r="J128" s="43">
        <v>11</v>
      </c>
      <c r="K128" s="44" t="s">
        <v>59</v>
      </c>
      <c r="L128" s="43">
        <v>9.68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5.2</v>
      </c>
      <c r="H129" s="43">
        <v>2.8</v>
      </c>
      <c r="I129" s="43">
        <v>18.5</v>
      </c>
      <c r="J129" s="43">
        <v>119.6</v>
      </c>
      <c r="K129" s="44" t="s">
        <v>81</v>
      </c>
      <c r="L129" s="43">
        <v>7.12</v>
      </c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100</v>
      </c>
      <c r="G130" s="43">
        <v>19.100000000000001</v>
      </c>
      <c r="H130" s="43">
        <v>4.3</v>
      </c>
      <c r="I130" s="43">
        <v>13.4</v>
      </c>
      <c r="J130" s="43">
        <v>168.6</v>
      </c>
      <c r="K130" s="44" t="s">
        <v>120</v>
      </c>
      <c r="L130" s="43">
        <v>37.08</v>
      </c>
    </row>
    <row r="131" spans="1:12" ht="15" x14ac:dyDescent="0.25">
      <c r="A131" s="14"/>
      <c r="B131" s="15"/>
      <c r="C131" s="11"/>
      <c r="D131" s="7" t="s">
        <v>29</v>
      </c>
      <c r="E131" s="42" t="s">
        <v>121</v>
      </c>
      <c r="F131" s="43">
        <v>150</v>
      </c>
      <c r="G131" s="43">
        <v>3.2</v>
      </c>
      <c r="H131" s="43">
        <v>5.7</v>
      </c>
      <c r="I131" s="43">
        <v>26</v>
      </c>
      <c r="J131" s="43">
        <v>167.8</v>
      </c>
      <c r="K131" s="44" t="s">
        <v>122</v>
      </c>
      <c r="L131" s="43">
        <v>13.71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55</v>
      </c>
      <c r="L132" s="43">
        <v>3.88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45</v>
      </c>
      <c r="L133" s="43">
        <v>2.2799999999999998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60</v>
      </c>
      <c r="G134" s="43">
        <v>4</v>
      </c>
      <c r="H134" s="43">
        <v>1</v>
      </c>
      <c r="I134" s="43">
        <v>20</v>
      </c>
      <c r="J134" s="43">
        <v>103</v>
      </c>
      <c r="K134" s="44" t="s">
        <v>45</v>
      </c>
      <c r="L134" s="43">
        <v>5.5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</v>
      </c>
      <c r="H137" s="19">
        <f t="shared" si="64"/>
        <v>14.100000000000001</v>
      </c>
      <c r="I137" s="19">
        <f t="shared" si="64"/>
        <v>118.4</v>
      </c>
      <c r="J137" s="19">
        <f t="shared" si="64"/>
        <v>744.8</v>
      </c>
      <c r="K137" s="25"/>
      <c r="L137" s="19">
        <f t="shared" ref="L137" si="65">SUM(L128:L136)</f>
        <v>79.25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1470</v>
      </c>
      <c r="G138" s="32">
        <f t="shared" ref="G138" si="66">G127+G137</f>
        <v>80.7</v>
      </c>
      <c r="H138" s="32">
        <f t="shared" ref="H138" si="67">H127+H137</f>
        <v>24.1</v>
      </c>
      <c r="I138" s="32">
        <f t="shared" ref="I138" si="68">I127+I137</f>
        <v>213.9</v>
      </c>
      <c r="J138" s="32">
        <f t="shared" ref="J138:L138" si="69">J127+J137</f>
        <v>1395.6999999999998</v>
      </c>
      <c r="K138" s="32"/>
      <c r="L138" s="32">
        <f t="shared" si="69"/>
        <v>158.5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153</v>
      </c>
      <c r="F139" s="40">
        <v>160</v>
      </c>
      <c r="G139" s="40">
        <v>29</v>
      </c>
      <c r="H139" s="40">
        <v>14</v>
      </c>
      <c r="I139" s="40">
        <v>47</v>
      </c>
      <c r="J139" s="40">
        <v>425</v>
      </c>
      <c r="K139" s="41" t="s">
        <v>76</v>
      </c>
      <c r="L139" s="40">
        <v>45.37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78</v>
      </c>
      <c r="L141" s="43">
        <v>11.59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3.6</v>
      </c>
      <c r="H142" s="43">
        <v>0.4</v>
      </c>
      <c r="I142" s="43">
        <v>21.5</v>
      </c>
      <c r="J142" s="43">
        <v>104.5</v>
      </c>
      <c r="K142" s="44" t="s">
        <v>45</v>
      </c>
      <c r="L142" s="43">
        <v>3.54</v>
      </c>
    </row>
    <row r="143" spans="1:12" ht="15" x14ac:dyDescent="0.25">
      <c r="A143" s="23"/>
      <c r="B143" s="15"/>
      <c r="C143" s="11"/>
      <c r="D143" s="7" t="s">
        <v>24</v>
      </c>
      <c r="E143" s="42" t="s">
        <v>154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>
        <v>112</v>
      </c>
      <c r="L143" s="43">
        <v>18.75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37.1</v>
      </c>
      <c r="H146" s="19">
        <f t="shared" si="70"/>
        <v>17.899999999999999</v>
      </c>
      <c r="I146" s="19">
        <f t="shared" si="70"/>
        <v>94.4</v>
      </c>
      <c r="J146" s="19">
        <f t="shared" si="70"/>
        <v>682.1</v>
      </c>
      <c r="K146" s="25"/>
      <c r="L146" s="19">
        <f t="shared" ref="L146" si="71">SUM(L139:L145)</f>
        <v>79.25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4</v>
      </c>
      <c r="I147" s="43">
        <v>8</v>
      </c>
      <c r="J147" s="43">
        <v>75</v>
      </c>
      <c r="K147" s="44" t="s">
        <v>89</v>
      </c>
      <c r="L147" s="43">
        <v>4.91</v>
      </c>
    </row>
    <row r="148" spans="1:12" ht="15" x14ac:dyDescent="0.25">
      <c r="A148" s="23"/>
      <c r="B148" s="15"/>
      <c r="C148" s="11"/>
      <c r="D148" s="7" t="s">
        <v>27</v>
      </c>
      <c r="E148" s="42" t="s">
        <v>155</v>
      </c>
      <c r="F148" s="43">
        <v>250</v>
      </c>
      <c r="G148" s="43">
        <v>6</v>
      </c>
      <c r="H148" s="43">
        <v>7</v>
      </c>
      <c r="I148" s="43">
        <v>13</v>
      </c>
      <c r="J148" s="43">
        <v>138</v>
      </c>
      <c r="K148" s="44" t="s">
        <v>66</v>
      </c>
      <c r="L148" s="43">
        <v>9.9700000000000006</v>
      </c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100</v>
      </c>
      <c r="G149" s="43">
        <v>18.2</v>
      </c>
      <c r="H149" s="43">
        <v>17.399999999999999</v>
      </c>
      <c r="I149" s="43">
        <v>16.399999999999999</v>
      </c>
      <c r="J149" s="43">
        <v>295.2</v>
      </c>
      <c r="K149" s="44" t="s">
        <v>124</v>
      </c>
      <c r="L149" s="43">
        <v>43.39</v>
      </c>
    </row>
    <row r="150" spans="1:12" ht="15" x14ac:dyDescent="0.25">
      <c r="A150" s="23"/>
      <c r="B150" s="15"/>
      <c r="C150" s="11"/>
      <c r="D150" s="7" t="s">
        <v>29</v>
      </c>
      <c r="E150" s="42" t="s">
        <v>109</v>
      </c>
      <c r="F150" s="43">
        <v>180</v>
      </c>
      <c r="G150" s="43">
        <v>6</v>
      </c>
      <c r="H150" s="43">
        <v>6</v>
      </c>
      <c r="I150" s="43">
        <v>39</v>
      </c>
      <c r="J150" s="43">
        <v>236</v>
      </c>
      <c r="K150" s="44" t="s">
        <v>110</v>
      </c>
      <c r="L150" s="43">
        <v>7.4</v>
      </c>
    </row>
    <row r="151" spans="1:12" ht="15" x14ac:dyDescent="0.25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126</v>
      </c>
      <c r="L151" s="43">
        <v>6.18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65</v>
      </c>
      <c r="G152" s="43">
        <v>5</v>
      </c>
      <c r="H152" s="43">
        <v>1</v>
      </c>
      <c r="I152" s="43">
        <v>32</v>
      </c>
      <c r="J152" s="43">
        <v>153</v>
      </c>
      <c r="K152" s="44" t="s">
        <v>45</v>
      </c>
      <c r="L152" s="43">
        <v>3.25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60</v>
      </c>
      <c r="G153" s="43">
        <v>4</v>
      </c>
      <c r="H153" s="43">
        <v>1</v>
      </c>
      <c r="I153" s="43">
        <v>20</v>
      </c>
      <c r="J153" s="43">
        <v>103</v>
      </c>
      <c r="K153" s="44" t="s">
        <v>45</v>
      </c>
      <c r="L153" s="43">
        <v>4.1500000000000004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41.400000000000006</v>
      </c>
      <c r="H156" s="19">
        <f t="shared" si="72"/>
        <v>36.5</v>
      </c>
      <c r="I156" s="19">
        <f t="shared" si="72"/>
        <v>138.30000000000001</v>
      </c>
      <c r="J156" s="19">
        <f t="shared" si="72"/>
        <v>1041.8000000000002</v>
      </c>
      <c r="K156" s="25"/>
      <c r="L156" s="19">
        <f t="shared" ref="L156" si="73">SUM(L147:L155)</f>
        <v>79.25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1475</v>
      </c>
      <c r="G157" s="32">
        <f t="shared" ref="G157" si="74">G146+G156</f>
        <v>78.5</v>
      </c>
      <c r="H157" s="32">
        <f t="shared" ref="H157" si="75">H146+H156</f>
        <v>54.4</v>
      </c>
      <c r="I157" s="32">
        <f t="shared" ref="I157" si="76">I146+I156</f>
        <v>232.70000000000002</v>
      </c>
      <c r="J157" s="32">
        <f t="shared" ref="J157:L157" si="77">J146+J156</f>
        <v>1723.9</v>
      </c>
      <c r="K157" s="32"/>
      <c r="L157" s="32">
        <f t="shared" si="77"/>
        <v>158.5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250</v>
      </c>
      <c r="G158" s="40">
        <v>27.3</v>
      </c>
      <c r="H158" s="40">
        <v>10.6</v>
      </c>
      <c r="I158" s="40">
        <v>39.299999999999997</v>
      </c>
      <c r="J158" s="40">
        <v>402.3</v>
      </c>
      <c r="K158" s="41" t="s">
        <v>130</v>
      </c>
      <c r="L158" s="40">
        <v>46.6</v>
      </c>
    </row>
    <row r="159" spans="1:12" ht="15" x14ac:dyDescent="0.25">
      <c r="A159" s="23"/>
      <c r="B159" s="15"/>
      <c r="C159" s="11"/>
      <c r="D159" s="6" t="s">
        <v>26</v>
      </c>
      <c r="E159" s="42" t="s">
        <v>127</v>
      </c>
      <c r="F159" s="43">
        <v>75</v>
      </c>
      <c r="G159" s="43">
        <v>1</v>
      </c>
      <c r="H159" s="43">
        <v>0</v>
      </c>
      <c r="I159" s="43">
        <v>7</v>
      </c>
      <c r="J159" s="43">
        <v>37</v>
      </c>
      <c r="K159" s="44" t="s">
        <v>128</v>
      </c>
      <c r="L159" s="43">
        <v>24.06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94</v>
      </c>
      <c r="L160" s="43">
        <v>2.19</v>
      </c>
    </row>
    <row r="161" spans="1:12" ht="15" x14ac:dyDescent="0.25">
      <c r="A161" s="23"/>
      <c r="B161" s="15"/>
      <c r="C161" s="11"/>
      <c r="D161" s="7" t="s">
        <v>23</v>
      </c>
      <c r="E161" s="42" t="s">
        <v>151</v>
      </c>
      <c r="F161" s="43">
        <v>85</v>
      </c>
      <c r="G161" s="43">
        <v>6</v>
      </c>
      <c r="H161" s="43">
        <v>0.8</v>
      </c>
      <c r="I161" s="43">
        <v>34.700000000000003</v>
      </c>
      <c r="J161" s="43">
        <v>170.7</v>
      </c>
      <c r="K161" s="44" t="s">
        <v>45</v>
      </c>
      <c r="L161" s="43">
        <v>6.4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34.5</v>
      </c>
      <c r="H165" s="19">
        <f t="shared" si="78"/>
        <v>11.5</v>
      </c>
      <c r="I165" s="19">
        <f t="shared" si="78"/>
        <v>87.6</v>
      </c>
      <c r="J165" s="19">
        <f t="shared" si="78"/>
        <v>637.9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96</v>
      </c>
      <c r="L167" s="43">
        <v>6.48</v>
      </c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120</v>
      </c>
      <c r="G168" s="43">
        <v>23.5</v>
      </c>
      <c r="H168" s="43">
        <v>8.1</v>
      </c>
      <c r="I168" s="43">
        <v>4.5999999999999996</v>
      </c>
      <c r="J168" s="43">
        <v>185.5</v>
      </c>
      <c r="K168" s="44">
        <v>405</v>
      </c>
      <c r="L168" s="43">
        <v>37.5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100</v>
      </c>
      <c r="L169" s="43">
        <v>16.260000000000002</v>
      </c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0.3</v>
      </c>
      <c r="H170" s="43">
        <v>0.1</v>
      </c>
      <c r="I170" s="43">
        <v>10.199999999999999</v>
      </c>
      <c r="J170" s="43">
        <v>42.8</v>
      </c>
      <c r="K170" s="44" t="s">
        <v>116</v>
      </c>
      <c r="L170" s="43">
        <v>15.47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45</v>
      </c>
      <c r="L171" s="43">
        <v>1.71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25</v>
      </c>
      <c r="G172" s="43">
        <v>1.8</v>
      </c>
      <c r="H172" s="43">
        <v>0.3</v>
      </c>
      <c r="I172" s="43">
        <v>9</v>
      </c>
      <c r="J172" s="43">
        <v>48.5</v>
      </c>
      <c r="K172" s="44" t="s">
        <v>45</v>
      </c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39.999999999999993</v>
      </c>
      <c r="H175" s="19">
        <f t="shared" si="80"/>
        <v>18.900000000000002</v>
      </c>
      <c r="I175" s="19">
        <f t="shared" si="80"/>
        <v>89.4</v>
      </c>
      <c r="J175" s="19">
        <f t="shared" si="80"/>
        <v>689.9</v>
      </c>
      <c r="K175" s="25"/>
      <c r="L175" s="19">
        <f t="shared" ref="L175" si="81">SUM(L166:L174)</f>
        <v>79.25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1365</v>
      </c>
      <c r="G176" s="32">
        <f t="shared" ref="G176" si="82">G165+G175</f>
        <v>74.5</v>
      </c>
      <c r="H176" s="32">
        <f t="shared" ref="H176" si="83">H165+H175</f>
        <v>30.400000000000002</v>
      </c>
      <c r="I176" s="32">
        <f t="shared" ref="I176" si="84">I165+I175</f>
        <v>177</v>
      </c>
      <c r="J176" s="32">
        <f t="shared" ref="J176:L176" si="85">J165+J175</f>
        <v>1327.8</v>
      </c>
      <c r="K176" s="32"/>
      <c r="L176" s="32">
        <f t="shared" si="85"/>
        <v>158.5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133</v>
      </c>
      <c r="L177" s="40">
        <v>34.11</v>
      </c>
    </row>
    <row r="178" spans="1:12" ht="15" x14ac:dyDescent="0.25">
      <c r="A178" s="23"/>
      <c r="B178" s="15"/>
      <c r="C178" s="11"/>
      <c r="D178" s="6" t="s">
        <v>26</v>
      </c>
      <c r="E178" s="42" t="s">
        <v>158</v>
      </c>
      <c r="F178" s="43">
        <v>60</v>
      </c>
      <c r="G178" s="43">
        <v>5</v>
      </c>
      <c r="H178" s="43">
        <v>6</v>
      </c>
      <c r="I178" s="43">
        <v>0</v>
      </c>
      <c r="J178" s="43">
        <v>72</v>
      </c>
      <c r="K178" s="44" t="s">
        <v>156</v>
      </c>
      <c r="L178" s="43">
        <v>13.15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64</v>
      </c>
      <c r="L179" s="43">
        <v>14.3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45</v>
      </c>
      <c r="L180" s="43">
        <v>2.69</v>
      </c>
    </row>
    <row r="181" spans="1:12" ht="15" x14ac:dyDescent="0.25">
      <c r="A181" s="23"/>
      <c r="B181" s="15"/>
      <c r="C181" s="11"/>
      <c r="D181" s="7" t="s">
        <v>24</v>
      </c>
      <c r="E181" s="42" t="s">
        <v>157</v>
      </c>
      <c r="F181" s="43">
        <v>120</v>
      </c>
      <c r="G181" s="43">
        <v>1</v>
      </c>
      <c r="H181" s="43">
        <v>1</v>
      </c>
      <c r="I181" s="43">
        <v>16</v>
      </c>
      <c r="J181" s="43">
        <v>68</v>
      </c>
      <c r="K181" s="44" t="s">
        <v>45</v>
      </c>
      <c r="L181" s="43">
        <v>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25.4</v>
      </c>
      <c r="H184" s="19">
        <f t="shared" si="86"/>
        <v>28.5</v>
      </c>
      <c r="I184" s="19">
        <f t="shared" si="86"/>
        <v>46.7</v>
      </c>
      <c r="J184" s="19">
        <f t="shared" si="86"/>
        <v>535.9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250</v>
      </c>
      <c r="G186" s="43">
        <v>3.1</v>
      </c>
      <c r="H186" s="43">
        <v>5.0999999999999996</v>
      </c>
      <c r="I186" s="43">
        <v>12.3</v>
      </c>
      <c r="J186" s="43">
        <v>107.5</v>
      </c>
      <c r="K186" s="44" t="s">
        <v>135</v>
      </c>
      <c r="L186" s="43">
        <v>9.84</v>
      </c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100</v>
      </c>
      <c r="G187" s="43">
        <v>18.8</v>
      </c>
      <c r="H187" s="43">
        <v>19</v>
      </c>
      <c r="I187" s="43">
        <v>10.5</v>
      </c>
      <c r="J187" s="43">
        <v>288.39999999999998</v>
      </c>
      <c r="K187" s="44" t="s">
        <v>138</v>
      </c>
      <c r="L187" s="43">
        <v>40.659999999999997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136</v>
      </c>
      <c r="F188" s="43">
        <v>180</v>
      </c>
      <c r="G188" s="43">
        <v>3.5</v>
      </c>
      <c r="H188" s="43">
        <v>4.8</v>
      </c>
      <c r="I188" s="43">
        <v>35</v>
      </c>
      <c r="J188" s="43">
        <v>196.8</v>
      </c>
      <c r="K188" s="44" t="s">
        <v>90</v>
      </c>
      <c r="L188" s="43">
        <v>12.3</v>
      </c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112</v>
      </c>
      <c r="L189" s="43">
        <v>8.0299999999999994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45</v>
      </c>
      <c r="L190" s="43">
        <v>3.42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55</v>
      </c>
      <c r="G191" s="43">
        <v>2</v>
      </c>
      <c r="H191" s="43">
        <v>0</v>
      </c>
      <c r="I191" s="43">
        <v>10</v>
      </c>
      <c r="J191" s="43">
        <v>51</v>
      </c>
      <c r="K191" s="44" t="s">
        <v>45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32.300000000000004</v>
      </c>
      <c r="H194" s="19">
        <f t="shared" si="88"/>
        <v>29.500000000000004</v>
      </c>
      <c r="I194" s="19">
        <f t="shared" si="88"/>
        <v>105.7</v>
      </c>
      <c r="J194" s="19">
        <f t="shared" si="88"/>
        <v>819.80000000000007</v>
      </c>
      <c r="K194" s="25"/>
      <c r="L194" s="19">
        <f t="shared" ref="L194" si="89">SUM(L185:L193)</f>
        <v>79.25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1405</v>
      </c>
      <c r="G195" s="32">
        <f t="shared" ref="G195" si="90">G184+G194</f>
        <v>57.7</v>
      </c>
      <c r="H195" s="32">
        <f t="shared" ref="H195" si="91">H184+H194</f>
        <v>58</v>
      </c>
      <c r="I195" s="32">
        <f t="shared" ref="I195" si="92">I184+I194</f>
        <v>152.4</v>
      </c>
      <c r="J195" s="32">
        <f t="shared" ref="J195:L195" si="93">J184+J194</f>
        <v>1355.7</v>
      </c>
      <c r="K195" s="32"/>
      <c r="L195" s="32">
        <f t="shared" si="93"/>
        <v>158.5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67.810000000000016</v>
      </c>
      <c r="H196" s="34">
        <f t="shared" si="94"/>
        <v>45.37</v>
      </c>
      <c r="I196" s="34">
        <f t="shared" si="94"/>
        <v>196.47000000000003</v>
      </c>
      <c r="J196" s="34">
        <f t="shared" si="94"/>
        <v>1467.41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2023-10-19T03:50:26Z</cp:lastPrinted>
  <dcterms:created xsi:type="dcterms:W3CDTF">2022-05-16T14:23:56Z</dcterms:created>
  <dcterms:modified xsi:type="dcterms:W3CDTF">2024-09-09T03:30:57Z</dcterms:modified>
</cp:coreProperties>
</file>